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<sst xmlns="http://schemas.openxmlformats.org/spreadsheetml/2006/main" count="224" uniqueCount="220">
  <si>
    <t>rovat</t>
  </si>
  <si>
    <t>B16</t>
  </si>
  <si>
    <t>B2</t>
  </si>
  <si>
    <t>Általános forgalmi adó bevétel</t>
  </si>
  <si>
    <t>Állandó jelleggel végzett ipar miatt fizetett IPA bevétele</t>
  </si>
  <si>
    <t>B354</t>
  </si>
  <si>
    <t>B355</t>
  </si>
  <si>
    <t>B36</t>
  </si>
  <si>
    <t>Szolgáltatások bevételei</t>
  </si>
  <si>
    <t>Közvetített szolgáltatás (ÁH belülre) bevételei</t>
  </si>
  <si>
    <t>Tulajdonosi bevételek</t>
  </si>
  <si>
    <t>B404</t>
  </si>
  <si>
    <t>Ellátási díjak bevételei</t>
  </si>
  <si>
    <t>Kiszámlázott általános forgalmi adó bevételei</t>
  </si>
  <si>
    <t>Általános forgalmi adó visszatérítés bevétele</t>
  </si>
  <si>
    <t>Kamatbevételek</t>
  </si>
  <si>
    <t>B408</t>
  </si>
  <si>
    <t>Egyéb muködési bevételek</t>
  </si>
  <si>
    <t>Ingatlanok értékesítésének bevétele</t>
  </si>
  <si>
    <t>Egyéb tárgyi eszközök értékesitésének bevétele</t>
  </si>
  <si>
    <t>Részesedések megszünéséhez kapcsolódó bevételek</t>
  </si>
  <si>
    <t>B65</t>
  </si>
  <si>
    <t>Felh.c. kölcsön megtérülése háztartásoktól</t>
  </si>
  <si>
    <t>Felh.c. egyéb átvett pénzeszköz önk.tul. nem püi.vállalkozástól</t>
  </si>
  <si>
    <t>B75</t>
  </si>
  <si>
    <t>Felh.c. egyéb átvett pénzeszközök Európai Uniótól</t>
  </si>
  <si>
    <t>Likviditási célú hitelek, kölcsönök felvétele pénzügyi vállalkozástól</t>
  </si>
  <si>
    <t>B8112</t>
  </si>
  <si>
    <t>Elozo év költségvetési maradványának igénybevétele</t>
  </si>
  <si>
    <t>ÁH belüli megelolegezések bevételei</t>
  </si>
  <si>
    <t>B814</t>
  </si>
  <si>
    <t>Közp. irányító szervi tám.kapott bevétel</t>
  </si>
  <si>
    <t>B816</t>
  </si>
  <si>
    <t>Lekötött bankbetétek megszüntetése</t>
  </si>
  <si>
    <t>B817</t>
  </si>
  <si>
    <t>K1</t>
  </si>
  <si>
    <t>K1101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</si>
  <si>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</si>
  <si>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</si>
  <si>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</si>
  <si>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</si>
  <si>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</si>
  <si>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</si>
  <si>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</si>
  <si>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</si>
  <si>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</si>
  <si>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</si>
  <si>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</si>
  <si>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K1110-00</t>
  </si>
  <si>
    <t>Egyéb költségtérítések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</si>
  <si>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</si>
  <si>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</si>
  <si>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</si>
  <si>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</si>
  <si>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</si>
  <si>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K1113-00</t>
  </si>
  <si>
    <t>K121-00</t>
  </si>
  <si>
    <t>Választott tisztségviselok juttatásai</t>
  </si>
  <si>
    <t>K123-00</t>
  </si>
  <si>
    <t>K2-01</t>
  </si>
  <si>
    <t>Szociális hozzájárulási adó</t>
  </si>
  <si>
    <t>K2</t>
  </si>
  <si>
    <t>K2-07</t>
  </si>
  <si>
    <t>Munkáltatót terhelo személyi jövedelemadó</t>
  </si>
  <si>
    <t>K3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</si>
  <si>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</si>
  <si>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</si>
  <si>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</si>
  <si>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</si>
  <si>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</si>
  <si>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</si>
  <si>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K312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</si>
  <si>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</si>
  <si>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</si>
  <si>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</si>
  <si>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</si>
  <si>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</si>
  <si>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</si>
  <si>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</si>
  <si>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</si>
  <si>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</si>
  <si>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Üz.any. besz. könyv, folyóirat</t>
  </si>
  <si>
    <t>K312-006</t>
  </si>
  <si>
    <t>Üz. anyagok besz. tüzelőanyag</t>
  </si>
  <si>
    <t>K322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</si>
  <si>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</si>
  <si>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</si>
  <si>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</si>
  <si>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</si>
  <si>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</si>
  <si>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</si>
  <si>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</si>
  <si>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</si>
  <si>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>Egyéb szolgáltatások</t>
  </si>
  <si>
    <t>Kiküldetések kiadásai</t>
  </si>
  <si>
    <t>K341</t>
  </si>
  <si>
    <t>Mük.c. elozetesen felszámított ÁFA</t>
  </si>
  <si>
    <t>Fizetendo általános forgalmi adó</t>
  </si>
  <si>
    <t>Kamatkiadás</t>
  </si>
  <si>
    <t>Egyéb dologi kiadások</t>
  </si>
  <si>
    <t>K355</t>
  </si>
  <si>
    <t>K4</t>
  </si>
  <si>
    <t>A helyi önkormányzatok előző évi elszámolásából származó kiadások</t>
  </si>
  <si>
    <t>K5021</t>
  </si>
  <si>
    <t>Mük.c.támogatás nyújtás helyi önkormányzatnak</t>
  </si>
  <si>
    <t>Mük.c. támogatás nyújtása  társulásnak</t>
  </si>
  <si>
    <t>Mük.c.kölcsön nyújtás önkormányzati tulajdonú nem püi.vállalkozásnak</t>
  </si>
  <si>
    <t>K512-00</t>
  </si>
  <si>
    <t>Mük.c. egyéb támogatások ÁH kívülre</t>
  </si>
  <si>
    <t>K512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</si>
  <si>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</si>
  <si>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</si>
  <si>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</si>
  <si>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</si>
  <si>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</si>
  <si>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</si>
  <si>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</si>
  <si>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</si>
  <si>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Immateriális javak beszerzése, létesítése</t>
  </si>
  <si>
    <t>K6</t>
  </si>
  <si>
    <t>Ingatlanok beszerzése, létesítése</t>
  </si>
  <si>
    <t>Informatikai eszközök beszerzése, létesítése</t>
  </si>
  <si>
    <t>Egyéb tárgyi eszközök beszerzése, létesítése</t>
  </si>
  <si>
    <t>Beruházási célú elozetesen felszámított ÁFA</t>
  </si>
  <si>
    <t>Ingatlanok felújítása</t>
  </si>
  <si>
    <t>K7</t>
  </si>
  <si>
    <t>Egyéb tárgyi eszközök felújítása</t>
  </si>
  <si>
    <t>Felújítási célú elozetesen felszámított ÁFA</t>
  </si>
  <si>
    <t>Felh.c.támogatás nyújtás egyéb vállalkozásnak</t>
  </si>
  <si>
    <t>Hosszú lejáratú hitelek, kölcsönök törlesztése</t>
  </si>
  <si>
    <t>ÁH belüli megelolegezések visszafizetése</t>
  </si>
  <si>
    <t>Központi, irányító szervi támogatás folyósítása</t>
  </si>
  <si>
    <t>A</t>
  </si>
  <si>
    <t>B</t>
  </si>
  <si>
    <t>C</t>
  </si>
  <si>
    <t xml:space="preserve">B11 </t>
  </si>
  <si>
    <t>Önkormányzatok működési támogatása</t>
  </si>
  <si>
    <t>Egyéb működési célú támogatások bevételei államháztartáson belülről</t>
  </si>
  <si>
    <t xml:space="preserve">Felhalmozási célú támogatások államháztaráton belülről </t>
  </si>
  <si>
    <t xml:space="preserve">B351 </t>
  </si>
  <si>
    <t>Gépjárműadók</t>
  </si>
  <si>
    <t>Egyéb áruhasználati és szolgáltatási adók</t>
  </si>
  <si>
    <t>B410-B411</t>
  </si>
  <si>
    <t>Egyéb működési célú átvett pénzeszközök (OEP, váll, nemz.szerv.)</t>
  </si>
  <si>
    <t>Felhalmozási célú átvett pénzeszközök</t>
  </si>
  <si>
    <t>Törvény szerinti illetmények</t>
  </si>
  <si>
    <t>Személyi juttatások összesen</t>
  </si>
  <si>
    <t>Komm. szolgáltatások</t>
  </si>
  <si>
    <t>Közüzemi díjak gázdíj, vízdíj, áramdíj</t>
  </si>
  <si>
    <t>Közvetített szolgáltatások (továbbszámlázott szolgáltatások)</t>
  </si>
  <si>
    <t>Szakmai tevékenységet segíto szolgáltatások (kp. ügyelet, orvosi szolgáltatások)</t>
  </si>
  <si>
    <t>Egyéb külso személyi juttatások (megbízási díjak)</t>
  </si>
  <si>
    <t>Szociális támogatások (intézményi szabályzat alapján)</t>
  </si>
  <si>
    <t>Közlekedési költségtérítés (munkábajárás)</t>
  </si>
  <si>
    <t>Foglalkoztatottak egyéb személyi juttatásai (kompenzáció, reprezentáció)</t>
  </si>
  <si>
    <t>Dologi kiadások összesen</t>
  </si>
  <si>
    <t>Beruházások összesen</t>
  </si>
  <si>
    <t>Felújítási kiadások összesen</t>
  </si>
  <si>
    <t>Ellátottak juttatásai</t>
  </si>
  <si>
    <t>Egyéb közhatalmi bevételek (illeték, bírság, igazg. szolg. díjak)</t>
  </si>
  <si>
    <t>B3</t>
  </si>
  <si>
    <t>K336</t>
  </si>
  <si>
    <t>K337</t>
  </si>
  <si>
    <t>K351</t>
  </si>
  <si>
    <t>K352</t>
  </si>
  <si>
    <t>K353</t>
  </si>
  <si>
    <t>K506</t>
  </si>
  <si>
    <t>K508</t>
  </si>
  <si>
    <t>K9111</t>
  </si>
  <si>
    <t>K914</t>
  </si>
  <si>
    <t>K915</t>
  </si>
  <si>
    <t>B351</t>
  </si>
  <si>
    <t>B402</t>
  </si>
  <si>
    <t>B403</t>
  </si>
  <si>
    <t>B405</t>
  </si>
  <si>
    <t>B406</t>
  </si>
  <si>
    <t>B407</t>
  </si>
  <si>
    <t>B52</t>
  </si>
  <si>
    <t>B53</t>
  </si>
  <si>
    <t>B55</t>
  </si>
  <si>
    <t>B74</t>
  </si>
  <si>
    <t>B8131</t>
  </si>
  <si>
    <t>K311</t>
  </si>
  <si>
    <t>B4</t>
  </si>
  <si>
    <t>B5</t>
  </si>
  <si>
    <t>megnevezés</t>
  </si>
  <si>
    <t>K89</t>
  </si>
  <si>
    <t>K71</t>
  </si>
  <si>
    <t>K73</t>
  </si>
  <si>
    <t>K74</t>
  </si>
  <si>
    <t>K61</t>
  </si>
  <si>
    <t>K62</t>
  </si>
  <si>
    <t>K63</t>
  </si>
  <si>
    <t>K64</t>
  </si>
  <si>
    <t>K67</t>
  </si>
  <si>
    <t>Értékesítési és forgalmi adók összesen</t>
  </si>
  <si>
    <t>Közhatalmi bevételek összesen</t>
  </si>
  <si>
    <t>Munkaadókat terhelő járulékok összesen</t>
  </si>
  <si>
    <t>Szakmai anyagok beszerzése összesen</t>
  </si>
  <si>
    <t>Üzemeltetési anyagok beszerzése összesen</t>
  </si>
  <si>
    <t>Működési célú támogatás nyújtása  összesen</t>
  </si>
  <si>
    <t>Költségvetési kiadások mindösszesen</t>
  </si>
  <si>
    <t>Működési bevételek öszesen</t>
  </si>
  <si>
    <t>Felhalmozási bevételek összesen</t>
  </si>
  <si>
    <t>Költségvetési bevételek mindösszesen</t>
  </si>
  <si>
    <t xml:space="preserve">  </t>
  </si>
  <si>
    <t>Létszám</t>
  </si>
  <si>
    <t xml:space="preserve">eredeti előirányzat 2017. </t>
  </si>
  <si>
    <t>K122-00</t>
  </si>
  <si>
    <t>Munkavégzésre irányuló egy jogv.nem saját dolg</t>
  </si>
  <si>
    <t>K311-00</t>
  </si>
  <si>
    <t>Szakmai anyag beszerzés</t>
  </si>
  <si>
    <t>K321</t>
  </si>
  <si>
    <t>Informatikai szolgáltatás</t>
  </si>
  <si>
    <t>Kimutatatás a Kunszentmiklósi Egészségügyi Központ 2017. évi költségvetési tervadatairól</t>
  </si>
  <si>
    <t>Kunszentmiklós, 2017. január 31.</t>
  </si>
  <si>
    <t>módosított előirányzat 2017.</t>
  </si>
  <si>
    <t xml:space="preserve">teljesítés 2017. </t>
  </si>
  <si>
    <t>3. melléklet</t>
  </si>
  <si>
    <t>következő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</si>
</sst>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9" fontId="41" fillId="0" borderId="11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wrapText="1"/>
    </xf>
    <xf numFmtId="49" fontId="41" fillId="0" borderId="13" xfId="0" applyNumberFormat="1" applyFont="1" applyBorder="1" applyAlignment="1">
      <alignment wrapText="1"/>
    </xf>
    <xf numFmtId="49" fontId="41" fillId="13" borderId="14" xfId="0" applyNumberFormat="1" applyFont="1" applyFill="1" applyBorder="1" applyAlignment="1">
      <alignment wrapText="1"/>
    </xf>
    <xf numFmtId="49" fontId="41" fillId="0" borderId="15" xfId="0" applyNumberFormat="1" applyFont="1" applyBorder="1" applyAlignment="1">
      <alignment/>
    </xf>
    <xf numFmtId="49" fontId="41" fillId="0" borderId="16" xfId="0" applyNumberFormat="1" applyFont="1" applyBorder="1" applyAlignment="1">
      <alignment/>
    </xf>
    <xf numFmtId="49" fontId="41" fillId="0" borderId="17" xfId="0" applyNumberFormat="1" applyFont="1" applyBorder="1" applyAlignment="1">
      <alignment/>
    </xf>
    <xf numFmtId="49" fontId="41" fillId="13" borderId="18" xfId="0" applyNumberFormat="1" applyFont="1" applyFill="1" applyBorder="1" applyAlignment="1">
      <alignment/>
    </xf>
    <xf numFmtId="49" fontId="43" fillId="33" borderId="15" xfId="0" applyNumberFormat="1" applyFont="1" applyFill="1" applyBorder="1" applyAlignment="1">
      <alignment/>
    </xf>
    <xf numFmtId="49" fontId="43" fillId="33" borderId="11" xfId="0" applyNumberFormat="1" applyFont="1" applyFill="1" applyBorder="1" applyAlignment="1">
      <alignment wrapText="1"/>
    </xf>
    <xf numFmtId="49" fontId="43" fillId="0" borderId="15" xfId="0" applyNumberFormat="1" applyFont="1" applyBorder="1" applyAlignment="1">
      <alignment/>
    </xf>
    <xf numFmtId="49" fontId="43" fillId="0" borderId="11" xfId="0" applyNumberFormat="1" applyFont="1" applyBorder="1" applyAlignment="1">
      <alignment wrapText="1"/>
    </xf>
    <xf numFmtId="49" fontId="43" fillId="0" borderId="16" xfId="0" applyNumberFormat="1" applyFont="1" applyBorder="1" applyAlignment="1">
      <alignment/>
    </xf>
    <xf numFmtId="49" fontId="43" fillId="0" borderId="12" xfId="0" applyNumberFormat="1" applyFont="1" applyBorder="1" applyAlignment="1">
      <alignment wrapText="1"/>
    </xf>
    <xf numFmtId="49" fontId="43" fillId="0" borderId="17" xfId="0" applyNumberFormat="1" applyFont="1" applyBorder="1" applyAlignment="1">
      <alignment/>
    </xf>
    <xf numFmtId="49" fontId="43" fillId="0" borderId="13" xfId="0" applyNumberFormat="1" applyFont="1" applyBorder="1" applyAlignment="1">
      <alignment wrapText="1"/>
    </xf>
    <xf numFmtId="49" fontId="41" fillId="13" borderId="12" xfId="0" applyNumberFormat="1" applyFont="1" applyFill="1" applyBorder="1" applyAlignment="1">
      <alignment wrapText="1"/>
    </xf>
    <xf numFmtId="49" fontId="41" fillId="13" borderId="13" xfId="0" applyNumberFormat="1" applyFont="1" applyFill="1" applyBorder="1" applyAlignment="1">
      <alignment wrapText="1"/>
    </xf>
    <xf numFmtId="49" fontId="41" fillId="13" borderId="14" xfId="0" applyNumberFormat="1" applyFont="1" applyFill="1" applyBorder="1" applyAlignment="1">
      <alignment horizontal="left" wrapText="1"/>
    </xf>
    <xf numFmtId="49" fontId="41" fillId="13" borderId="18" xfId="0" applyNumberFormat="1" applyFont="1" applyFill="1" applyBorder="1" applyAlignment="1">
      <alignment/>
    </xf>
    <xf numFmtId="0" fontId="41" fillId="13" borderId="19" xfId="0" applyFont="1" applyFill="1" applyBorder="1" applyAlignment="1">
      <alignment vertical="center"/>
    </xf>
    <xf numFmtId="0" fontId="41" fillId="13" borderId="20" xfId="0" applyFont="1" applyFill="1" applyBorder="1" applyAlignment="1">
      <alignment horizontal="left" vertical="center" wrapText="1"/>
    </xf>
    <xf numFmtId="49" fontId="41" fillId="13" borderId="19" xfId="0" applyNumberFormat="1" applyFont="1" applyFill="1" applyBorder="1" applyAlignment="1">
      <alignment/>
    </xf>
    <xf numFmtId="49" fontId="41" fillId="13" borderId="21" xfId="0" applyNumberFormat="1" applyFont="1" applyFill="1" applyBorder="1" applyAlignment="1">
      <alignment horizontal="left" wrapText="1"/>
    </xf>
    <xf numFmtId="0" fontId="41" fillId="13" borderId="22" xfId="0" applyFont="1" applyFill="1" applyBorder="1" applyAlignment="1">
      <alignment vertical="center"/>
    </xf>
    <xf numFmtId="0" fontId="41" fillId="13" borderId="23" xfId="0" applyFont="1" applyFill="1" applyBorder="1" applyAlignment="1">
      <alignment horizontal="left" vertical="center" wrapText="1"/>
    </xf>
    <xf numFmtId="49" fontId="41" fillId="13" borderId="21" xfId="0" applyNumberFormat="1" applyFont="1" applyFill="1" applyBorder="1" applyAlignment="1">
      <alignment wrapText="1"/>
    </xf>
    <xf numFmtId="49" fontId="41" fillId="13" borderId="22" xfId="0" applyNumberFormat="1" applyFont="1" applyFill="1" applyBorder="1" applyAlignment="1">
      <alignment/>
    </xf>
    <xf numFmtId="49" fontId="41" fillId="13" borderId="23" xfId="0" applyNumberFormat="1" applyFont="1" applyFill="1" applyBorder="1" applyAlignment="1">
      <alignment wrapText="1"/>
    </xf>
    <xf numFmtId="49" fontId="41" fillId="13" borderId="11" xfId="0" applyNumberFormat="1" applyFont="1" applyFill="1" applyBorder="1" applyAlignment="1">
      <alignment wrapText="1"/>
    </xf>
    <xf numFmtId="3" fontId="42" fillId="0" borderId="0" xfId="0" applyNumberFormat="1" applyFont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19" borderId="24" xfId="0" applyNumberFormat="1" applyFont="1" applyFill="1" applyBorder="1" applyAlignment="1">
      <alignment horizontal="center" vertical="center" wrapText="1"/>
    </xf>
    <xf numFmtId="3" fontId="42" fillId="19" borderId="25" xfId="0" applyNumberFormat="1" applyFont="1" applyFill="1" applyBorder="1" applyAlignment="1">
      <alignment horizontal="center" vertical="center" wrapText="1"/>
    </xf>
    <xf numFmtId="3" fontId="42" fillId="19" borderId="26" xfId="0" applyNumberFormat="1" applyFont="1" applyFill="1" applyBorder="1" applyAlignment="1">
      <alignment horizontal="center" vertical="center" wrapText="1"/>
    </xf>
    <xf numFmtId="3" fontId="42" fillId="19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wrapText="1"/>
    </xf>
    <xf numFmtId="3" fontId="43" fillId="0" borderId="11" xfId="0" applyNumberFormat="1" applyFont="1" applyBorder="1" applyAlignment="1">
      <alignment wrapText="1"/>
    </xf>
    <xf numFmtId="3" fontId="43" fillId="0" borderId="28" xfId="0" applyNumberFormat="1" applyFont="1" applyBorder="1" applyAlignment="1">
      <alignment wrapText="1"/>
    </xf>
    <xf numFmtId="3" fontId="41" fillId="13" borderId="14" xfId="0" applyNumberFormat="1" applyFont="1" applyFill="1" applyBorder="1" applyAlignment="1">
      <alignment wrapText="1"/>
    </xf>
    <xf numFmtId="3" fontId="41" fillId="13" borderId="29" xfId="0" applyNumberFormat="1" applyFont="1" applyFill="1" applyBorder="1" applyAlignment="1">
      <alignment wrapText="1"/>
    </xf>
    <xf numFmtId="3" fontId="43" fillId="0" borderId="12" xfId="0" applyNumberFormat="1" applyFont="1" applyBorder="1" applyAlignment="1">
      <alignment wrapText="1"/>
    </xf>
    <xf numFmtId="3" fontId="43" fillId="0" borderId="30" xfId="0" applyNumberFormat="1" applyFont="1" applyBorder="1" applyAlignment="1">
      <alignment wrapText="1"/>
    </xf>
    <xf numFmtId="3" fontId="43" fillId="0" borderId="13" xfId="0" applyNumberFormat="1" applyFont="1" applyBorder="1" applyAlignment="1">
      <alignment wrapText="1"/>
    </xf>
    <xf numFmtId="3" fontId="43" fillId="0" borderId="31" xfId="0" applyNumberFormat="1" applyFont="1" applyBorder="1" applyAlignment="1">
      <alignment wrapText="1"/>
    </xf>
    <xf numFmtId="3" fontId="41" fillId="13" borderId="12" xfId="0" applyNumberFormat="1" applyFont="1" applyFill="1" applyBorder="1" applyAlignment="1">
      <alignment wrapText="1"/>
    </xf>
    <xf numFmtId="3" fontId="41" fillId="13" borderId="21" xfId="0" applyNumberFormat="1" applyFont="1" applyFill="1" applyBorder="1" applyAlignment="1">
      <alignment wrapText="1"/>
    </xf>
    <xf numFmtId="3" fontId="41" fillId="13" borderId="32" xfId="0" applyNumberFormat="1" applyFont="1" applyFill="1" applyBorder="1" applyAlignment="1">
      <alignment wrapText="1"/>
    </xf>
    <xf numFmtId="3" fontId="43" fillId="0" borderId="33" xfId="0" applyNumberFormat="1" applyFont="1" applyBorder="1" applyAlignment="1">
      <alignment wrapText="1"/>
    </xf>
    <xf numFmtId="3" fontId="43" fillId="0" borderId="34" xfId="0" applyNumberFormat="1" applyFont="1" applyBorder="1" applyAlignment="1">
      <alignment wrapText="1"/>
    </xf>
    <xf numFmtId="3" fontId="42" fillId="19" borderId="21" xfId="0" applyNumberFormat="1" applyFont="1" applyFill="1" applyBorder="1" applyAlignment="1">
      <alignment wrapText="1"/>
    </xf>
    <xf numFmtId="3" fontId="41" fillId="13" borderId="13" xfId="0" applyNumberFormat="1" applyFont="1" applyFill="1" applyBorder="1" applyAlignment="1">
      <alignment wrapText="1"/>
    </xf>
    <xf numFmtId="3" fontId="41" fillId="13" borderId="11" xfId="0" applyNumberFormat="1" applyFont="1" applyFill="1" applyBorder="1" applyAlignment="1">
      <alignment wrapText="1"/>
    </xf>
    <xf numFmtId="3" fontId="41" fillId="0" borderId="12" xfId="0" applyNumberFormat="1" applyFont="1" applyBorder="1" applyAlignment="1">
      <alignment wrapText="1"/>
    </xf>
    <xf numFmtId="3" fontId="41" fillId="0" borderId="11" xfId="0" applyNumberFormat="1" applyFont="1" applyBorder="1" applyAlignment="1">
      <alignment wrapText="1"/>
    </xf>
    <xf numFmtId="3" fontId="41" fillId="13" borderId="33" xfId="0" applyNumberFormat="1" applyFont="1" applyFill="1" applyBorder="1" applyAlignment="1">
      <alignment wrapText="1"/>
    </xf>
    <xf numFmtId="3" fontId="41" fillId="0" borderId="0" xfId="0" applyNumberFormat="1" applyFont="1" applyAlignment="1">
      <alignment wrapText="1"/>
    </xf>
    <xf numFmtId="3" fontId="42" fillId="19" borderId="35" xfId="0" applyNumberFormat="1" applyFont="1" applyFill="1" applyBorder="1" applyAlignment="1">
      <alignment wrapText="1"/>
    </xf>
    <xf numFmtId="3" fontId="41" fillId="13" borderId="30" xfId="0" applyNumberFormat="1" applyFont="1" applyFill="1" applyBorder="1" applyAlignment="1">
      <alignment wrapText="1"/>
    </xf>
    <xf numFmtId="3" fontId="41" fillId="13" borderId="31" xfId="0" applyNumberFormat="1" applyFont="1" applyFill="1" applyBorder="1" applyAlignment="1">
      <alignment wrapText="1"/>
    </xf>
    <xf numFmtId="3" fontId="41" fillId="13" borderId="28" xfId="0" applyNumberFormat="1" applyFont="1" applyFill="1" applyBorder="1" applyAlignment="1">
      <alignment wrapText="1"/>
    </xf>
    <xf numFmtId="3" fontId="41" fillId="0" borderId="25" xfId="0" applyNumberFormat="1" applyFont="1" applyBorder="1" applyAlignment="1">
      <alignment wrapText="1"/>
    </xf>
    <xf numFmtId="3" fontId="41" fillId="0" borderId="30" xfId="0" applyNumberFormat="1" applyFont="1" applyBorder="1" applyAlignment="1">
      <alignment wrapText="1"/>
    </xf>
    <xf numFmtId="3" fontId="41" fillId="0" borderId="28" xfId="0" applyNumberFormat="1" applyFont="1" applyBorder="1" applyAlignment="1">
      <alignment wrapText="1"/>
    </xf>
    <xf numFmtId="3" fontId="41" fillId="13" borderId="34" xfId="0" applyNumberFormat="1" applyFont="1" applyFill="1" applyBorder="1" applyAlignment="1">
      <alignment wrapText="1"/>
    </xf>
    <xf numFmtId="0" fontId="41" fillId="0" borderId="26" xfId="0" applyFont="1" applyBorder="1" applyAlignment="1">
      <alignment wrapText="1"/>
    </xf>
    <xf numFmtId="3" fontId="41" fillId="0" borderId="26" xfId="0" applyNumberFormat="1" applyFont="1" applyBorder="1" applyAlignment="1">
      <alignment wrapText="1"/>
    </xf>
    <xf numFmtId="3" fontId="41" fillId="0" borderId="27" xfId="0" applyNumberFormat="1" applyFont="1" applyBorder="1" applyAlignment="1">
      <alignment wrapText="1"/>
    </xf>
    <xf numFmtId="0" fontId="41" fillId="0" borderId="36" xfId="0" applyFont="1" applyBorder="1" applyAlignment="1">
      <alignment/>
    </xf>
    <xf numFmtId="49" fontId="41" fillId="13" borderId="17" xfId="0" applyNumberFormat="1" applyFont="1" applyFill="1" applyBorder="1" applyAlignment="1">
      <alignment/>
    </xf>
    <xf numFmtId="49" fontId="41" fillId="13" borderId="15" xfId="0" applyNumberFormat="1" applyFont="1" applyFill="1" applyBorder="1" applyAlignment="1">
      <alignment/>
    </xf>
    <xf numFmtId="49" fontId="41" fillId="13" borderId="16" xfId="0" applyNumberFormat="1" applyFont="1" applyFill="1" applyBorder="1" applyAlignment="1">
      <alignment/>
    </xf>
    <xf numFmtId="3" fontId="41" fillId="13" borderId="27" xfId="0" applyNumberFormat="1" applyFont="1" applyFill="1" applyBorder="1" applyAlignment="1">
      <alignment wrapText="1"/>
    </xf>
    <xf numFmtId="3" fontId="43" fillId="33" borderId="28" xfId="0" applyNumberFormat="1" applyFont="1" applyFill="1" applyBorder="1" applyAlignment="1">
      <alignment wrapText="1"/>
    </xf>
    <xf numFmtId="3" fontId="42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3" fontId="43" fillId="0" borderId="37" xfId="0" applyNumberFormat="1" applyFont="1" applyBorder="1" applyAlignment="1">
      <alignment wrapText="1"/>
    </xf>
    <xf numFmtId="3" fontId="41" fillId="13" borderId="38" xfId="0" applyNumberFormat="1" applyFont="1" applyFill="1" applyBorder="1" applyAlignment="1">
      <alignment wrapText="1"/>
    </xf>
    <xf numFmtId="3" fontId="43" fillId="0" borderId="39" xfId="0" applyNumberFormat="1" applyFont="1" applyBorder="1" applyAlignment="1">
      <alignment wrapText="1"/>
    </xf>
    <xf numFmtId="3" fontId="43" fillId="0" borderId="40" xfId="0" applyNumberFormat="1" applyFont="1" applyBorder="1" applyAlignment="1">
      <alignment wrapText="1"/>
    </xf>
    <xf numFmtId="3" fontId="41" fillId="13" borderId="39" xfId="0" applyNumberFormat="1" applyFont="1" applyFill="1" applyBorder="1" applyAlignment="1">
      <alignment wrapText="1"/>
    </xf>
    <xf numFmtId="3" fontId="43" fillId="0" borderId="27" xfId="0" applyNumberFormat="1" applyFont="1" applyBorder="1" applyAlignment="1">
      <alignment wrapText="1"/>
    </xf>
    <xf numFmtId="3" fontId="42" fillId="19" borderId="32" xfId="0" applyNumberFormat="1" applyFont="1" applyFill="1" applyBorder="1" applyAlignment="1">
      <alignment wrapText="1"/>
    </xf>
    <xf numFmtId="3" fontId="43" fillId="0" borderId="25" xfId="0" applyNumberFormat="1" applyFont="1" applyBorder="1" applyAlignment="1">
      <alignment wrapText="1"/>
    </xf>
    <xf numFmtId="3" fontId="42" fillId="19" borderId="41" xfId="0" applyNumberFormat="1" applyFont="1" applyFill="1" applyBorder="1" applyAlignment="1">
      <alignment wrapText="1"/>
    </xf>
    <xf numFmtId="3" fontId="41" fillId="0" borderId="42" xfId="0" applyNumberFormat="1" applyFont="1" applyBorder="1" applyAlignment="1">
      <alignment wrapText="1"/>
    </xf>
    <xf numFmtId="3" fontId="41" fillId="0" borderId="0" xfId="0" applyNumberFormat="1" applyFont="1" applyBorder="1" applyAlignment="1">
      <alignment wrapText="1"/>
    </xf>
    <xf numFmtId="0" fontId="42" fillId="0" borderId="0" xfId="0" applyFont="1" applyAlignment="1">
      <alignment horizontal="center" vertical="center" wrapText="1"/>
    </xf>
    <xf numFmtId="49" fontId="42" fillId="19" borderId="43" xfId="0" applyNumberFormat="1" applyFont="1" applyFill="1" applyBorder="1" applyAlignment="1">
      <alignment horizontal="center"/>
    </xf>
    <xf numFmtId="49" fontId="42" fillId="19" borderId="44" xfId="0" applyNumberFormat="1" applyFont="1" applyFill="1" applyBorder="1" applyAlignment="1">
      <alignment horizontal="center"/>
    </xf>
    <xf numFmtId="0" fontId="42" fillId="19" borderId="45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46" xfId="0" applyFont="1" applyFill="1" applyBorder="1" applyAlignment="1">
      <alignment horizontal="center" vertical="center"/>
    </xf>
    <xf numFmtId="0" fontId="42" fillId="19" borderId="36" xfId="0" applyFont="1" applyFill="1" applyBorder="1" applyAlignment="1">
      <alignment horizontal="center" vertical="center"/>
    </xf>
    <xf numFmtId="3" fontId="31" fillId="0" borderId="0" xfId="43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4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28125" style="1" customWidth="1"/>
    <col min="2" max="2" width="50.00390625" style="2" customWidth="1"/>
    <col min="3" max="3" width="13.7109375" style="62" customWidth="1"/>
    <col min="4" max="4" width="12.421875" style="62" customWidth="1"/>
    <col min="5" max="5" width="12.28125" style="62" customWidth="1"/>
    <col min="6" max="6" width="13.140625" style="62" customWidth="1"/>
    <col min="7" max="9" width="9.140625" style="1" customWidth="1"/>
    <col min="10" max="10" width="10.7109375" style="1" bestFit="1" customWidth="1"/>
    <col min="11" max="16384" width="9.140625" style="1" customWidth="1"/>
  </cols>
  <sheetData>
    <row r="1" spans="1:5" ht="15">
      <c r="A1" s="1" t="s">
        <v>218</v>
      </c>
      <c r="E1" s="102" t="s">
        <v>219</v>
      </c>
    </row>
    <row r="2" spans="1:6" ht="38.25" customHeight="1">
      <c r="A2" s="3"/>
      <c r="B2" s="93" t="s">
        <v>214</v>
      </c>
      <c r="C2" s="93"/>
      <c r="D2" s="93"/>
      <c r="E2" s="93"/>
      <c r="F2" s="36" t="s">
        <v>205</v>
      </c>
    </row>
    <row r="3" spans="1:6" ht="31.5" customHeight="1" thickBot="1">
      <c r="A3" s="4"/>
      <c r="B3" s="5"/>
      <c r="C3" s="37"/>
      <c r="D3" s="37"/>
      <c r="E3" s="37"/>
      <c r="F3" s="80"/>
    </row>
    <row r="4" spans="1:6" ht="15">
      <c r="A4" s="100" t="s">
        <v>0</v>
      </c>
      <c r="B4" s="98" t="s">
        <v>185</v>
      </c>
      <c r="C4" s="38" t="s">
        <v>132</v>
      </c>
      <c r="D4" s="38" t="s">
        <v>133</v>
      </c>
      <c r="E4" s="39" t="s">
        <v>134</v>
      </c>
      <c r="F4" s="81"/>
    </row>
    <row r="5" spans="1:5" ht="43.5" thickBot="1">
      <c r="A5" s="101"/>
      <c r="B5" s="99"/>
      <c r="C5" s="41" t="s">
        <v>207</v>
      </c>
      <c r="D5" s="40" t="s">
        <v>216</v>
      </c>
      <c r="E5" s="41" t="s">
        <v>217</v>
      </c>
    </row>
    <row r="6" spans="1:5" ht="15">
      <c r="A6" s="14" t="s">
        <v>36</v>
      </c>
      <c r="B6" s="15" t="s">
        <v>145</v>
      </c>
      <c r="C6" s="79">
        <v>55409</v>
      </c>
      <c r="D6" s="42"/>
      <c r="E6" s="79"/>
    </row>
    <row r="7" spans="1:5" ht="15">
      <c r="A7" s="16" t="s">
        <v>37</v>
      </c>
      <c r="B7" s="17" t="s">
        <v>38</v>
      </c>
      <c r="C7" s="44">
        <v>946</v>
      </c>
      <c r="D7" s="43"/>
      <c r="E7" s="44"/>
    </row>
    <row r="8" spans="1:5" ht="15">
      <c r="A8" s="18" t="s">
        <v>39</v>
      </c>
      <c r="B8" s="19" t="s">
        <v>40</v>
      </c>
      <c r="C8" s="44">
        <v>0</v>
      </c>
      <c r="D8" s="43"/>
      <c r="E8" s="44"/>
    </row>
    <row r="9" spans="1:5" ht="15">
      <c r="A9" s="18" t="s">
        <v>41</v>
      </c>
      <c r="B9" s="19" t="s">
        <v>42</v>
      </c>
      <c r="C9" s="44">
        <v>383</v>
      </c>
      <c r="D9" s="43"/>
      <c r="E9" s="44"/>
    </row>
    <row r="10" spans="1:5" ht="15">
      <c r="A10" s="18" t="s">
        <v>43</v>
      </c>
      <c r="B10" s="19" t="s">
        <v>44</v>
      </c>
      <c r="C10" s="44">
        <v>0</v>
      </c>
      <c r="D10" s="43"/>
      <c r="E10" s="44"/>
    </row>
    <row r="11" spans="1:5" ht="15">
      <c r="A11" s="18" t="s">
        <v>45</v>
      </c>
      <c r="B11" s="19" t="s">
        <v>46</v>
      </c>
      <c r="C11" s="44">
        <v>0</v>
      </c>
      <c r="D11" s="43"/>
      <c r="E11" s="44"/>
    </row>
    <row r="12" spans="1:5" ht="15">
      <c r="A12" s="18" t="s">
        <v>47</v>
      </c>
      <c r="B12" s="19" t="s">
        <v>153</v>
      </c>
      <c r="C12" s="44">
        <v>0</v>
      </c>
      <c r="D12" s="43"/>
      <c r="E12" s="44"/>
    </row>
    <row r="13" spans="1:5" ht="15">
      <c r="A13" s="18" t="s">
        <v>48</v>
      </c>
      <c r="B13" s="19" t="s">
        <v>49</v>
      </c>
      <c r="C13" s="44">
        <v>0</v>
      </c>
      <c r="D13" s="43"/>
      <c r="E13" s="44"/>
    </row>
    <row r="14" spans="1:5" ht="15">
      <c r="A14" s="18" t="s">
        <v>50</v>
      </c>
      <c r="B14" s="19" t="s">
        <v>51</v>
      </c>
      <c r="C14" s="44">
        <v>95</v>
      </c>
      <c r="D14" s="43"/>
      <c r="E14" s="44"/>
    </row>
    <row r="15" spans="1:5" ht="15">
      <c r="A15" s="18" t="s">
        <v>52</v>
      </c>
      <c r="B15" s="19" t="s">
        <v>53</v>
      </c>
      <c r="C15" s="44">
        <v>0</v>
      </c>
      <c r="D15" s="43"/>
      <c r="E15" s="44"/>
    </row>
    <row r="16" spans="1:5" ht="30">
      <c r="A16" s="18" t="s">
        <v>54</v>
      </c>
      <c r="B16" s="19" t="s">
        <v>152</v>
      </c>
      <c r="C16" s="44">
        <v>0</v>
      </c>
      <c r="D16" s="43"/>
      <c r="E16" s="44"/>
    </row>
    <row r="17" spans="1:5" ht="30">
      <c r="A17" s="18" t="s">
        <v>55</v>
      </c>
      <c r="B17" s="19" t="s">
        <v>154</v>
      </c>
      <c r="C17" s="44">
        <v>100</v>
      </c>
      <c r="D17" s="43"/>
      <c r="E17" s="44"/>
    </row>
    <row r="18" spans="1:5" ht="15">
      <c r="A18" s="18" t="s">
        <v>56</v>
      </c>
      <c r="B18" s="19" t="s">
        <v>57</v>
      </c>
      <c r="C18" s="44">
        <v>0</v>
      </c>
      <c r="D18" s="43"/>
      <c r="E18" s="44"/>
    </row>
    <row r="19" spans="1:5" ht="15">
      <c r="A19" s="20" t="s">
        <v>208</v>
      </c>
      <c r="B19" s="21" t="s">
        <v>209</v>
      </c>
      <c r="C19" s="44">
        <v>250</v>
      </c>
      <c r="D19" s="43"/>
      <c r="E19" s="44"/>
    </row>
    <row r="20" spans="1:5" ht="15.75" thickBot="1">
      <c r="A20" s="20" t="s">
        <v>58</v>
      </c>
      <c r="B20" s="21" t="s">
        <v>151</v>
      </c>
      <c r="C20" s="44">
        <v>0</v>
      </c>
      <c r="D20" s="43"/>
      <c r="E20" s="44"/>
    </row>
    <row r="21" spans="1:5" ht="25.5" customHeight="1" thickBot="1">
      <c r="A21" s="13" t="s">
        <v>35</v>
      </c>
      <c r="B21" s="24" t="s">
        <v>146</v>
      </c>
      <c r="C21" s="45">
        <f>SUM(C6:C20)</f>
        <v>57183</v>
      </c>
      <c r="D21" s="45">
        <f>SUM(D6:D20)</f>
        <v>0</v>
      </c>
      <c r="E21" s="46">
        <f>SUM(E6:E20)</f>
        <v>0</v>
      </c>
    </row>
    <row r="22" spans="1:5" ht="15">
      <c r="A22" s="16" t="s">
        <v>59</v>
      </c>
      <c r="B22" s="17" t="s">
        <v>60</v>
      </c>
      <c r="C22" s="44">
        <v>12579</v>
      </c>
      <c r="D22" s="43"/>
      <c r="E22" s="44"/>
    </row>
    <row r="23" spans="1:5" ht="15.75" thickBot="1">
      <c r="A23" s="20" t="s">
        <v>62</v>
      </c>
      <c r="B23" s="21" t="s">
        <v>63</v>
      </c>
      <c r="C23" s="44">
        <v>0</v>
      </c>
      <c r="D23" s="43">
        <v>0</v>
      </c>
      <c r="E23" s="44">
        <v>0</v>
      </c>
    </row>
    <row r="24" spans="1:6" ht="29.25" customHeight="1" thickBot="1">
      <c r="A24" s="13" t="s">
        <v>61</v>
      </c>
      <c r="B24" s="24" t="s">
        <v>197</v>
      </c>
      <c r="C24" s="45">
        <f>SUM(C22:C23)</f>
        <v>12579</v>
      </c>
      <c r="D24" s="45">
        <f>SUM(D22:D23)</f>
        <v>0</v>
      </c>
      <c r="E24" s="46">
        <f>SUM(E22:E23)</f>
        <v>0</v>
      </c>
      <c r="F24" s="91"/>
    </row>
    <row r="25" spans="1:6" ht="29.25" customHeight="1">
      <c r="A25" s="18" t="s">
        <v>210</v>
      </c>
      <c r="B25" s="19" t="s">
        <v>211</v>
      </c>
      <c r="C25" s="44">
        <v>0</v>
      </c>
      <c r="D25" s="43"/>
      <c r="E25" s="82"/>
      <c r="F25" s="91"/>
    </row>
    <row r="26" spans="1:6" ht="15">
      <c r="A26" s="18" t="s">
        <v>65</v>
      </c>
      <c r="B26" s="19" t="s">
        <v>66</v>
      </c>
      <c r="C26" s="44">
        <v>800</v>
      </c>
      <c r="D26" s="43"/>
      <c r="E26" s="82"/>
      <c r="F26" s="91"/>
    </row>
    <row r="27" spans="1:6" ht="15">
      <c r="A27" s="18" t="s">
        <v>67</v>
      </c>
      <c r="B27" s="19" t="s">
        <v>68</v>
      </c>
      <c r="C27" s="44">
        <v>0</v>
      </c>
      <c r="D27" s="43"/>
      <c r="E27" s="82"/>
      <c r="F27" s="91"/>
    </row>
    <row r="28" spans="1:6" ht="15.75" thickBot="1">
      <c r="A28" s="20" t="s">
        <v>69</v>
      </c>
      <c r="B28" s="21" t="s">
        <v>70</v>
      </c>
      <c r="C28" s="44">
        <v>9500</v>
      </c>
      <c r="D28" s="43"/>
      <c r="E28" s="82"/>
      <c r="F28" s="91"/>
    </row>
    <row r="29" spans="1:6" ht="15.75" thickBot="1">
      <c r="A29" s="13" t="s">
        <v>182</v>
      </c>
      <c r="B29" s="9" t="s">
        <v>198</v>
      </c>
      <c r="C29" s="45">
        <f>SUM(C25:C28)</f>
        <v>10300</v>
      </c>
      <c r="D29" s="45">
        <f>SUM(D25:D28)</f>
        <v>0</v>
      </c>
      <c r="E29" s="83">
        <f>SUM(E25:E28)</f>
        <v>0</v>
      </c>
      <c r="F29" s="91"/>
    </row>
    <row r="30" spans="1:6" ht="15">
      <c r="A30" s="18" t="s">
        <v>72</v>
      </c>
      <c r="B30" s="19" t="s">
        <v>73</v>
      </c>
      <c r="C30" s="48">
        <v>700</v>
      </c>
      <c r="D30" s="47"/>
      <c r="E30" s="84"/>
      <c r="F30" s="91"/>
    </row>
    <row r="31" spans="1:6" ht="15">
      <c r="A31" s="18" t="s">
        <v>74</v>
      </c>
      <c r="B31" s="19" t="s">
        <v>75</v>
      </c>
      <c r="C31" s="48">
        <v>0</v>
      </c>
      <c r="D31" s="47"/>
      <c r="E31" s="84"/>
      <c r="F31" s="91"/>
    </row>
    <row r="32" spans="1:6" ht="15">
      <c r="A32" s="18" t="s">
        <v>76</v>
      </c>
      <c r="B32" s="19" t="s">
        <v>77</v>
      </c>
      <c r="C32" s="48">
        <v>100</v>
      </c>
      <c r="D32" s="47"/>
      <c r="E32" s="84"/>
      <c r="F32" s="91"/>
    </row>
    <row r="33" spans="1:6" ht="15">
      <c r="A33" s="18" t="s">
        <v>78</v>
      </c>
      <c r="B33" s="19" t="s">
        <v>79</v>
      </c>
      <c r="C33" s="48">
        <v>550</v>
      </c>
      <c r="D33" s="47"/>
      <c r="E33" s="84"/>
      <c r="F33" s="91"/>
    </row>
    <row r="34" spans="1:6" ht="15">
      <c r="A34" s="18" t="s">
        <v>80</v>
      </c>
      <c r="B34" s="19" t="s">
        <v>81</v>
      </c>
      <c r="C34" s="48">
        <v>0</v>
      </c>
      <c r="D34" s="47"/>
      <c r="E34" s="84"/>
      <c r="F34" s="91"/>
    </row>
    <row r="35" spans="1:6" ht="15">
      <c r="A35" s="20" t="s">
        <v>82</v>
      </c>
      <c r="B35" s="21" t="s">
        <v>83</v>
      </c>
      <c r="C35" s="50">
        <v>0</v>
      </c>
      <c r="D35" s="49"/>
      <c r="E35" s="85"/>
      <c r="F35" s="91"/>
    </row>
    <row r="36" spans="1:6" ht="15">
      <c r="A36" s="77" t="s">
        <v>71</v>
      </c>
      <c r="B36" s="22" t="s">
        <v>199</v>
      </c>
      <c r="C36" s="51">
        <f>SUM(C30:C35)</f>
        <v>1350</v>
      </c>
      <c r="D36" s="51">
        <f>SUM(D30:D35)</f>
        <v>0</v>
      </c>
      <c r="E36" s="86">
        <f>SUM(E30:E35)</f>
        <v>0</v>
      </c>
      <c r="F36" s="91"/>
    </row>
    <row r="37" spans="1:6" ht="15">
      <c r="A37" s="77" t="s">
        <v>212</v>
      </c>
      <c r="B37" s="22" t="s">
        <v>213</v>
      </c>
      <c r="C37" s="64">
        <v>925</v>
      </c>
      <c r="D37" s="51"/>
      <c r="E37" s="86"/>
      <c r="F37" s="91"/>
    </row>
    <row r="38" spans="1:6" ht="15">
      <c r="A38" s="77" t="s">
        <v>84</v>
      </c>
      <c r="B38" s="22" t="s">
        <v>147</v>
      </c>
      <c r="C38" s="64">
        <v>1100</v>
      </c>
      <c r="D38" s="51"/>
      <c r="E38" s="86"/>
      <c r="F38" s="91"/>
    </row>
    <row r="39" spans="1:6" ht="15">
      <c r="A39" s="77" t="s">
        <v>85</v>
      </c>
      <c r="B39" s="22" t="s">
        <v>148</v>
      </c>
      <c r="C39" s="64">
        <v>5000</v>
      </c>
      <c r="D39" s="51"/>
      <c r="E39" s="86"/>
      <c r="F39" s="91"/>
    </row>
    <row r="40" spans="1:6" ht="15">
      <c r="A40" s="77" t="s">
        <v>87</v>
      </c>
      <c r="B40" s="22" t="s">
        <v>86</v>
      </c>
      <c r="C40" s="64">
        <v>0</v>
      </c>
      <c r="D40" s="51"/>
      <c r="E40" s="86"/>
      <c r="F40" s="91"/>
    </row>
    <row r="41" spans="1:6" ht="15">
      <c r="A41" s="77" t="s">
        <v>89</v>
      </c>
      <c r="B41" s="22" t="s">
        <v>88</v>
      </c>
      <c r="C41" s="64">
        <v>885</v>
      </c>
      <c r="D41" s="51"/>
      <c r="E41" s="86"/>
      <c r="F41" s="91"/>
    </row>
    <row r="42" spans="1:6" ht="15">
      <c r="A42" s="77" t="s">
        <v>91</v>
      </c>
      <c r="B42" s="22" t="s">
        <v>90</v>
      </c>
      <c r="C42" s="64">
        <v>1800</v>
      </c>
      <c r="D42" s="51"/>
      <c r="E42" s="86"/>
      <c r="F42" s="91"/>
    </row>
    <row r="43" spans="1:6" ht="30">
      <c r="A43" s="77" t="s">
        <v>92</v>
      </c>
      <c r="B43" s="22" t="s">
        <v>149</v>
      </c>
      <c r="C43" s="64">
        <v>0</v>
      </c>
      <c r="D43" s="51"/>
      <c r="E43" s="64"/>
      <c r="F43" s="91"/>
    </row>
    <row r="44" spans="1:5" ht="30">
      <c r="A44" s="77" t="s">
        <v>161</v>
      </c>
      <c r="B44" s="22" t="s">
        <v>150</v>
      </c>
      <c r="C44" s="64">
        <v>26500</v>
      </c>
      <c r="D44" s="51"/>
      <c r="E44" s="64"/>
    </row>
    <row r="45" spans="1:5" ht="15">
      <c r="A45" s="77" t="s">
        <v>162</v>
      </c>
      <c r="B45" s="22" t="s">
        <v>93</v>
      </c>
      <c r="C45" s="64">
        <v>4000</v>
      </c>
      <c r="D45" s="51"/>
      <c r="E45" s="64"/>
    </row>
    <row r="46" spans="1:5" ht="15">
      <c r="A46" s="77" t="s">
        <v>95</v>
      </c>
      <c r="B46" s="22" t="s">
        <v>94</v>
      </c>
      <c r="C46" s="64">
        <v>400</v>
      </c>
      <c r="D46" s="51"/>
      <c r="E46" s="64"/>
    </row>
    <row r="47" spans="1:5" ht="15">
      <c r="A47" s="77" t="s">
        <v>163</v>
      </c>
      <c r="B47" s="22" t="s">
        <v>96</v>
      </c>
      <c r="C47" s="64">
        <v>5606</v>
      </c>
      <c r="D47" s="51"/>
      <c r="E47" s="64"/>
    </row>
    <row r="48" spans="1:6" ht="15">
      <c r="A48" s="77" t="s">
        <v>164</v>
      </c>
      <c r="B48" s="22" t="s">
        <v>97</v>
      </c>
      <c r="C48" s="64">
        <v>0</v>
      </c>
      <c r="D48" s="51"/>
      <c r="E48" s="64"/>
      <c r="F48" s="91"/>
    </row>
    <row r="49" spans="1:6" ht="15">
      <c r="A49" s="77" t="s">
        <v>165</v>
      </c>
      <c r="B49" s="22" t="s">
        <v>98</v>
      </c>
      <c r="C49" s="64">
        <v>20</v>
      </c>
      <c r="D49" s="51"/>
      <c r="E49" s="64"/>
      <c r="F49" s="92"/>
    </row>
    <row r="50" spans="1:5" ht="15.75" thickBot="1">
      <c r="A50" s="75" t="s">
        <v>100</v>
      </c>
      <c r="B50" s="23" t="s">
        <v>99</v>
      </c>
      <c r="C50" s="78">
        <v>100</v>
      </c>
      <c r="D50" s="51"/>
      <c r="E50" s="64"/>
    </row>
    <row r="51" spans="1:5" ht="27" customHeight="1" thickBot="1">
      <c r="A51" s="25" t="s">
        <v>64</v>
      </c>
      <c r="B51" s="24" t="s">
        <v>155</v>
      </c>
      <c r="C51" s="45">
        <f>C50+C49+C48+C47+C46+C45+C44+C43+C42+C41+C40+C39+C38+C36+C29+C37</f>
        <v>57986</v>
      </c>
      <c r="D51" s="45">
        <f>D50+D49+D48+D47+D46+D45+D44+D43+D42+D41+D40+D39+D38+D36+D29+D37</f>
        <v>0</v>
      </c>
      <c r="E51" s="46">
        <f>E50+E49+E48+E47+E46+E45+E44+E43+E42+E41+E40+E39+E38+E36+E29+E37</f>
        <v>0</v>
      </c>
    </row>
    <row r="52" spans="1:5" ht="26.25" customHeight="1" thickBot="1">
      <c r="A52" s="26" t="s">
        <v>101</v>
      </c>
      <c r="B52" s="27" t="s">
        <v>158</v>
      </c>
      <c r="C52" s="53">
        <v>0</v>
      </c>
      <c r="D52" s="52">
        <v>0</v>
      </c>
      <c r="E52" s="53">
        <v>0</v>
      </c>
    </row>
    <row r="53" spans="1:5" ht="30.75" thickBot="1">
      <c r="A53" s="28" t="s">
        <v>103</v>
      </c>
      <c r="B53" s="29" t="s">
        <v>102</v>
      </c>
      <c r="C53" s="46">
        <v>0</v>
      </c>
      <c r="D53" s="45">
        <v>0</v>
      </c>
      <c r="E53" s="46">
        <v>0</v>
      </c>
    </row>
    <row r="54" spans="1:5" ht="15.75" thickBot="1">
      <c r="A54" s="13" t="s">
        <v>166</v>
      </c>
      <c r="B54" s="9" t="s">
        <v>104</v>
      </c>
      <c r="C54" s="46">
        <v>0</v>
      </c>
      <c r="D54" s="45">
        <v>0</v>
      </c>
      <c r="E54" s="46">
        <v>0</v>
      </c>
    </row>
    <row r="55" spans="1:5" ht="15.75" thickBot="1">
      <c r="A55" s="13" t="s">
        <v>166</v>
      </c>
      <c r="B55" s="9" t="s">
        <v>105</v>
      </c>
      <c r="C55" s="46">
        <v>0</v>
      </c>
      <c r="D55" s="45">
        <v>0</v>
      </c>
      <c r="E55" s="46">
        <v>0</v>
      </c>
    </row>
    <row r="56" spans="1:5" ht="30.75" thickBot="1">
      <c r="A56" s="13" t="s">
        <v>167</v>
      </c>
      <c r="B56" s="9" t="s">
        <v>106</v>
      </c>
      <c r="C56" s="46">
        <v>0</v>
      </c>
      <c r="D56" s="45">
        <v>0</v>
      </c>
      <c r="E56" s="46">
        <v>0</v>
      </c>
    </row>
    <row r="57" spans="1:5" ht="15">
      <c r="A57" s="18" t="s">
        <v>107</v>
      </c>
      <c r="B57" s="19" t="s">
        <v>108</v>
      </c>
      <c r="C57" s="48">
        <v>0</v>
      </c>
      <c r="D57" s="47">
        <v>0</v>
      </c>
      <c r="E57" s="48">
        <v>0</v>
      </c>
    </row>
    <row r="58" spans="1:5" ht="15">
      <c r="A58" s="18" t="s">
        <v>110</v>
      </c>
      <c r="B58" s="19" t="s">
        <v>111</v>
      </c>
      <c r="C58" s="48">
        <v>0</v>
      </c>
      <c r="D58" s="47">
        <v>0</v>
      </c>
      <c r="E58" s="48">
        <v>0</v>
      </c>
    </row>
    <row r="59" spans="1:5" ht="15">
      <c r="A59" s="18" t="s">
        <v>112</v>
      </c>
      <c r="B59" s="19" t="s">
        <v>113</v>
      </c>
      <c r="C59" s="48">
        <v>0</v>
      </c>
      <c r="D59" s="47">
        <v>0</v>
      </c>
      <c r="E59" s="48">
        <v>0</v>
      </c>
    </row>
    <row r="60" spans="1:5" ht="15">
      <c r="A60" s="18" t="s">
        <v>114</v>
      </c>
      <c r="B60" s="19" t="s">
        <v>115</v>
      </c>
      <c r="C60" s="48">
        <v>0</v>
      </c>
      <c r="D60" s="47">
        <v>0</v>
      </c>
      <c r="E60" s="48">
        <v>0</v>
      </c>
    </row>
    <row r="61" spans="1:5" ht="15.75" thickBot="1">
      <c r="A61" s="20" t="s">
        <v>116</v>
      </c>
      <c r="B61" s="21" t="s">
        <v>117</v>
      </c>
      <c r="C61" s="48">
        <v>0</v>
      </c>
      <c r="D61" s="47">
        <v>0</v>
      </c>
      <c r="E61" s="87">
        <v>0</v>
      </c>
    </row>
    <row r="62" spans="1:5" ht="15.75" thickBot="1">
      <c r="A62" s="30" t="s">
        <v>109</v>
      </c>
      <c r="B62" s="31" t="s">
        <v>200</v>
      </c>
      <c r="C62" s="46">
        <f>SUM(C57:C61)</f>
        <v>0</v>
      </c>
      <c r="D62" s="45">
        <f>SUM(D57:D61)</f>
        <v>0</v>
      </c>
      <c r="E62" s="46">
        <f>SUM(E57:E61)</f>
        <v>0</v>
      </c>
    </row>
    <row r="63" spans="1:5" ht="15">
      <c r="A63" s="16" t="s">
        <v>190</v>
      </c>
      <c r="B63" s="17" t="s">
        <v>118</v>
      </c>
      <c r="C63" s="44">
        <v>0</v>
      </c>
      <c r="D63" s="43">
        <v>0</v>
      </c>
      <c r="E63" s="44">
        <v>0</v>
      </c>
    </row>
    <row r="64" spans="1:5" ht="15">
      <c r="A64" s="18" t="s">
        <v>191</v>
      </c>
      <c r="B64" s="19" t="s">
        <v>120</v>
      </c>
      <c r="C64" s="44">
        <v>0</v>
      </c>
      <c r="D64" s="43">
        <v>0</v>
      </c>
      <c r="E64" s="44">
        <v>0</v>
      </c>
    </row>
    <row r="65" spans="1:5" ht="15">
      <c r="A65" s="18" t="s">
        <v>192</v>
      </c>
      <c r="B65" s="19" t="s">
        <v>121</v>
      </c>
      <c r="C65" s="44">
        <v>0</v>
      </c>
      <c r="D65" s="43">
        <v>0</v>
      </c>
      <c r="E65" s="44">
        <v>0</v>
      </c>
    </row>
    <row r="66" spans="1:5" ht="15">
      <c r="A66" s="18" t="s">
        <v>193</v>
      </c>
      <c r="B66" s="19" t="s">
        <v>122</v>
      </c>
      <c r="C66" s="44">
        <v>543</v>
      </c>
      <c r="D66" s="43"/>
      <c r="E66" s="44"/>
    </row>
    <row r="67" spans="1:5" ht="15.75" thickBot="1">
      <c r="A67" s="20" t="s">
        <v>194</v>
      </c>
      <c r="B67" s="21" t="s">
        <v>123</v>
      </c>
      <c r="C67" s="44">
        <v>147</v>
      </c>
      <c r="D67" s="43"/>
      <c r="E67" s="44"/>
    </row>
    <row r="68" spans="1:5" ht="18" customHeight="1" thickBot="1">
      <c r="A68" s="13" t="s">
        <v>119</v>
      </c>
      <c r="B68" s="24" t="s">
        <v>156</v>
      </c>
      <c r="C68" s="45">
        <f>SUM(C63:C67)</f>
        <v>690</v>
      </c>
      <c r="D68" s="45">
        <f>SUM(D63:D67)</f>
        <v>0</v>
      </c>
      <c r="E68" s="46">
        <f>SUM(E63:E67)</f>
        <v>0</v>
      </c>
    </row>
    <row r="69" spans="1:5" ht="15">
      <c r="A69" s="16" t="s">
        <v>187</v>
      </c>
      <c r="B69" s="17" t="s">
        <v>124</v>
      </c>
      <c r="C69" s="44">
        <v>0</v>
      </c>
      <c r="D69" s="43">
        <v>0</v>
      </c>
      <c r="E69" s="44">
        <v>0</v>
      </c>
    </row>
    <row r="70" spans="1:5" ht="15">
      <c r="A70" s="18" t="s">
        <v>188</v>
      </c>
      <c r="B70" s="19" t="s">
        <v>126</v>
      </c>
      <c r="C70" s="44">
        <v>0</v>
      </c>
      <c r="D70" s="43">
        <v>0</v>
      </c>
      <c r="E70" s="44">
        <v>0</v>
      </c>
    </row>
    <row r="71" spans="1:5" ht="15.75" thickBot="1">
      <c r="A71" s="20" t="s">
        <v>189</v>
      </c>
      <c r="B71" s="21" t="s">
        <v>127</v>
      </c>
      <c r="C71" s="55">
        <v>0</v>
      </c>
      <c r="D71" s="54">
        <v>0</v>
      </c>
      <c r="E71" s="55">
        <v>0</v>
      </c>
    </row>
    <row r="72" spans="1:5" ht="15" customHeight="1" thickBot="1">
      <c r="A72" s="13" t="s">
        <v>125</v>
      </c>
      <c r="B72" s="24" t="s">
        <v>157</v>
      </c>
      <c r="C72" s="46">
        <f>SUM(C69:C71)</f>
        <v>0</v>
      </c>
      <c r="D72" s="45">
        <f>SUM(D69:D71)</f>
        <v>0</v>
      </c>
      <c r="E72" s="46">
        <f>SUM(E69:E71)</f>
        <v>0</v>
      </c>
    </row>
    <row r="73" spans="1:5" ht="15.75" thickBot="1">
      <c r="A73" s="13" t="s">
        <v>186</v>
      </c>
      <c r="B73" s="24" t="s">
        <v>128</v>
      </c>
      <c r="C73" s="46">
        <v>0</v>
      </c>
      <c r="D73" s="45">
        <v>0</v>
      </c>
      <c r="E73" s="46">
        <v>0</v>
      </c>
    </row>
    <row r="74" spans="1:5" ht="15.75" thickBot="1">
      <c r="A74" s="13" t="s">
        <v>168</v>
      </c>
      <c r="B74" s="24" t="s">
        <v>129</v>
      </c>
      <c r="C74" s="46">
        <v>0</v>
      </c>
      <c r="D74" s="45">
        <v>0</v>
      </c>
      <c r="E74" s="46">
        <v>0</v>
      </c>
    </row>
    <row r="75" spans="1:5" ht="15.75" thickBot="1">
      <c r="A75" s="13" t="s">
        <v>169</v>
      </c>
      <c r="B75" s="24" t="s">
        <v>130</v>
      </c>
      <c r="C75" s="46">
        <v>0</v>
      </c>
      <c r="D75" s="45">
        <v>0</v>
      </c>
      <c r="E75" s="46">
        <v>0</v>
      </c>
    </row>
    <row r="76" spans="1:5" ht="15.75" thickBot="1">
      <c r="A76" s="13" t="s">
        <v>170</v>
      </c>
      <c r="B76" s="24" t="s">
        <v>131</v>
      </c>
      <c r="C76" s="46">
        <v>0</v>
      </c>
      <c r="D76" s="45">
        <v>0</v>
      </c>
      <c r="E76" s="46">
        <v>0</v>
      </c>
    </row>
    <row r="77" spans="1:5" ht="27" customHeight="1" thickBot="1">
      <c r="A77" s="96" t="s">
        <v>201</v>
      </c>
      <c r="B77" s="97"/>
      <c r="C77" s="56">
        <f>C76+C75+C74+C73+C72+C68+C62+C56+C55+C54+C53+C52+C51+C24+C21</f>
        <v>128438</v>
      </c>
      <c r="D77" s="56">
        <f>D76+D75+D74+D73+D72+D68+D62+D56+D55+D54+D53+D52+D51+D24+D21</f>
        <v>0</v>
      </c>
      <c r="E77" s="88">
        <f>E76+E75+E74+E73+E72+E68+E62+E56+E55+E54+E53+E52+E51+E24+E21</f>
        <v>0</v>
      </c>
    </row>
    <row r="78" spans="1:5" ht="15.75" thickBot="1">
      <c r="A78" s="28" t="s">
        <v>135</v>
      </c>
      <c r="B78" s="32" t="s">
        <v>136</v>
      </c>
      <c r="C78" s="46">
        <v>0</v>
      </c>
      <c r="D78" s="52">
        <v>0</v>
      </c>
      <c r="E78" s="53">
        <v>0</v>
      </c>
    </row>
    <row r="79" spans="1:5" ht="30.75" thickBot="1">
      <c r="A79" s="13" t="s">
        <v>1</v>
      </c>
      <c r="B79" s="9" t="s">
        <v>137</v>
      </c>
      <c r="C79" s="53">
        <v>0</v>
      </c>
      <c r="D79" s="52">
        <v>0</v>
      </c>
      <c r="E79" s="53">
        <v>0</v>
      </c>
    </row>
    <row r="80" spans="1:5" ht="15.75" thickBot="1">
      <c r="A80" s="13" t="s">
        <v>2</v>
      </c>
      <c r="B80" s="9" t="s">
        <v>138</v>
      </c>
      <c r="C80" s="53">
        <v>0</v>
      </c>
      <c r="D80" s="52">
        <v>0</v>
      </c>
      <c r="E80" s="53">
        <v>0</v>
      </c>
    </row>
    <row r="81" spans="1:5" ht="15">
      <c r="A81" s="16" t="s">
        <v>171</v>
      </c>
      <c r="B81" s="17" t="s">
        <v>3</v>
      </c>
      <c r="C81" s="44">
        <v>0</v>
      </c>
      <c r="D81" s="43">
        <v>0</v>
      </c>
      <c r="E81" s="89">
        <v>0</v>
      </c>
    </row>
    <row r="82" spans="1:5" ht="30">
      <c r="A82" s="20" t="s">
        <v>171</v>
      </c>
      <c r="B82" s="21" t="s">
        <v>4</v>
      </c>
      <c r="C82" s="55">
        <v>0</v>
      </c>
      <c r="D82" s="54">
        <v>0</v>
      </c>
      <c r="E82" s="55">
        <v>0</v>
      </c>
    </row>
    <row r="83" spans="1:5" ht="15">
      <c r="A83" s="77" t="s">
        <v>139</v>
      </c>
      <c r="B83" s="22" t="s">
        <v>195</v>
      </c>
      <c r="C83" s="64">
        <f>SUM(C81:C82)</f>
        <v>0</v>
      </c>
      <c r="D83" s="51">
        <f>SUM(D81:D82)</f>
        <v>0</v>
      </c>
      <c r="E83" s="64">
        <f>SUM(E81:E82)</f>
        <v>0</v>
      </c>
    </row>
    <row r="84" spans="1:5" ht="15">
      <c r="A84" s="77" t="s">
        <v>5</v>
      </c>
      <c r="B84" s="22" t="s">
        <v>140</v>
      </c>
      <c r="C84" s="64">
        <v>0</v>
      </c>
      <c r="D84" s="51">
        <v>0</v>
      </c>
      <c r="E84" s="64">
        <v>0</v>
      </c>
    </row>
    <row r="85" spans="1:5" ht="15">
      <c r="A85" s="77" t="s">
        <v>6</v>
      </c>
      <c r="B85" s="22" t="s">
        <v>141</v>
      </c>
      <c r="C85" s="64">
        <v>0</v>
      </c>
      <c r="D85" s="51">
        <v>0</v>
      </c>
      <c r="E85" s="64">
        <v>0</v>
      </c>
    </row>
    <row r="86" spans="1:5" ht="30.75" thickBot="1">
      <c r="A86" s="75" t="s">
        <v>7</v>
      </c>
      <c r="B86" s="23" t="s">
        <v>159</v>
      </c>
      <c r="C86" s="65">
        <v>0</v>
      </c>
      <c r="D86" s="57">
        <v>0</v>
      </c>
      <c r="E86" s="65">
        <v>0</v>
      </c>
    </row>
    <row r="87" spans="1:5" ht="24" customHeight="1" thickBot="1">
      <c r="A87" s="13" t="s">
        <v>160</v>
      </c>
      <c r="B87" s="24" t="s">
        <v>196</v>
      </c>
      <c r="C87" s="46">
        <f>C86+C85+C84+C83</f>
        <v>0</v>
      </c>
      <c r="D87" s="45">
        <f>D86+D85+D84+D83</f>
        <v>0</v>
      </c>
      <c r="E87" s="46">
        <f>E86+E85+E84+E83</f>
        <v>0</v>
      </c>
    </row>
    <row r="88" spans="1:5" ht="15">
      <c r="A88" s="76" t="s">
        <v>172</v>
      </c>
      <c r="B88" s="35" t="s">
        <v>8</v>
      </c>
      <c r="C88" s="66">
        <v>7400</v>
      </c>
      <c r="D88" s="58"/>
      <c r="E88" s="66"/>
    </row>
    <row r="89" spans="1:5" ht="15">
      <c r="A89" s="77" t="s">
        <v>173</v>
      </c>
      <c r="B89" s="22" t="s">
        <v>9</v>
      </c>
      <c r="C89" s="64">
        <v>0</v>
      </c>
      <c r="D89" s="51"/>
      <c r="E89" s="64"/>
    </row>
    <row r="90" spans="1:5" ht="15">
      <c r="A90" s="77" t="s">
        <v>11</v>
      </c>
      <c r="B90" s="22" t="s">
        <v>10</v>
      </c>
      <c r="C90" s="64">
        <v>0</v>
      </c>
      <c r="D90" s="51"/>
      <c r="E90" s="64"/>
    </row>
    <row r="91" spans="1:5" ht="22.5" customHeight="1">
      <c r="A91" s="77" t="s">
        <v>174</v>
      </c>
      <c r="B91" s="22" t="s">
        <v>12</v>
      </c>
      <c r="C91" s="64">
        <v>0</v>
      </c>
      <c r="D91" s="51"/>
      <c r="E91" s="64"/>
    </row>
    <row r="92" spans="1:5" ht="15">
      <c r="A92" s="77" t="s">
        <v>175</v>
      </c>
      <c r="B92" s="22" t="s">
        <v>13</v>
      </c>
      <c r="C92" s="64">
        <v>0</v>
      </c>
      <c r="D92" s="51"/>
      <c r="E92" s="64"/>
    </row>
    <row r="93" spans="1:5" ht="39" customHeight="1">
      <c r="A93" s="77" t="s">
        <v>176</v>
      </c>
      <c r="B93" s="22" t="s">
        <v>14</v>
      </c>
      <c r="C93" s="64">
        <v>0</v>
      </c>
      <c r="D93" s="51"/>
      <c r="E93" s="64"/>
    </row>
    <row r="94" spans="1:5" ht="27" customHeight="1">
      <c r="A94" s="77" t="s">
        <v>16</v>
      </c>
      <c r="B94" s="22" t="s">
        <v>15</v>
      </c>
      <c r="C94" s="64">
        <v>0</v>
      </c>
      <c r="D94" s="51"/>
      <c r="E94" s="64"/>
    </row>
    <row r="95" spans="1:5" ht="21.75" customHeight="1" thickBot="1">
      <c r="A95" s="75" t="s">
        <v>142</v>
      </c>
      <c r="B95" s="23" t="s">
        <v>17</v>
      </c>
      <c r="C95" s="65">
        <v>0</v>
      </c>
      <c r="D95" s="57"/>
      <c r="E95" s="65"/>
    </row>
    <row r="96" spans="1:5" ht="24.75" customHeight="1" thickBot="1">
      <c r="A96" s="33" t="s">
        <v>183</v>
      </c>
      <c r="B96" s="34" t="s">
        <v>202</v>
      </c>
      <c r="C96" s="45">
        <f>C95+C94+C93+C92+C91+C90+C89+C88</f>
        <v>7400</v>
      </c>
      <c r="D96" s="45">
        <f>D95+D94+D93+D92+D91+D90+D89+D88</f>
        <v>0</v>
      </c>
      <c r="E96" s="46">
        <f>E95+E94+E93+E92+E91+E90+E89+E88</f>
        <v>0</v>
      </c>
    </row>
    <row r="97" spans="1:5" ht="15">
      <c r="A97" s="11" t="s">
        <v>177</v>
      </c>
      <c r="B97" s="7" t="s">
        <v>18</v>
      </c>
      <c r="C97" s="67">
        <v>0</v>
      </c>
      <c r="D97" s="59">
        <v>0</v>
      </c>
      <c r="E97" s="68">
        <v>0</v>
      </c>
    </row>
    <row r="98" spans="1:5" ht="15">
      <c r="A98" s="11" t="s">
        <v>178</v>
      </c>
      <c r="B98" s="7" t="s">
        <v>19</v>
      </c>
      <c r="C98" s="68">
        <v>0</v>
      </c>
      <c r="D98" s="59">
        <v>0</v>
      </c>
      <c r="E98" s="68">
        <v>0</v>
      </c>
    </row>
    <row r="99" spans="1:5" ht="15.75" thickBot="1">
      <c r="A99" s="12" t="s">
        <v>179</v>
      </c>
      <c r="B99" s="8" t="s">
        <v>20</v>
      </c>
      <c r="C99" s="68">
        <v>0</v>
      </c>
      <c r="D99" s="59">
        <v>0</v>
      </c>
      <c r="E99" s="68">
        <v>0</v>
      </c>
    </row>
    <row r="100" spans="1:5" ht="25.5" customHeight="1" thickBot="1">
      <c r="A100" s="33" t="s">
        <v>184</v>
      </c>
      <c r="B100" s="34" t="s">
        <v>203</v>
      </c>
      <c r="C100" s="46">
        <f>SUM(C97:C99)</f>
        <v>0</v>
      </c>
      <c r="D100" s="45">
        <f>SUM(D97:D99)</f>
        <v>0</v>
      </c>
      <c r="E100" s="46">
        <f>SUM(E97:E99)</f>
        <v>0</v>
      </c>
    </row>
    <row r="101" spans="1:5" ht="30.75" thickBot="1">
      <c r="A101" s="13" t="s">
        <v>21</v>
      </c>
      <c r="B101" s="9" t="s">
        <v>143</v>
      </c>
      <c r="C101" s="46">
        <v>63500</v>
      </c>
      <c r="D101" s="45"/>
      <c r="E101" s="46"/>
    </row>
    <row r="102" spans="1:5" ht="15">
      <c r="A102" s="10" t="s">
        <v>180</v>
      </c>
      <c r="B102" s="6" t="s">
        <v>22</v>
      </c>
      <c r="C102" s="69">
        <v>0</v>
      </c>
      <c r="D102" s="60">
        <v>0</v>
      </c>
      <c r="E102" s="69">
        <v>0</v>
      </c>
    </row>
    <row r="103" spans="1:5" ht="30">
      <c r="A103" s="11" t="s">
        <v>24</v>
      </c>
      <c r="B103" s="7" t="s">
        <v>23</v>
      </c>
      <c r="C103" s="69">
        <v>0</v>
      </c>
      <c r="D103" s="60">
        <v>0</v>
      </c>
      <c r="E103" s="69">
        <v>0</v>
      </c>
    </row>
    <row r="104" spans="1:5" ht="15.75" thickBot="1">
      <c r="A104" s="12" t="s">
        <v>24</v>
      </c>
      <c r="B104" s="8" t="s">
        <v>25</v>
      </c>
      <c r="C104" s="69">
        <v>0</v>
      </c>
      <c r="D104" s="60">
        <v>0</v>
      </c>
      <c r="E104" s="69">
        <v>0</v>
      </c>
    </row>
    <row r="105" spans="1:5" ht="15.75" thickBot="1">
      <c r="A105" s="13" t="s">
        <v>24</v>
      </c>
      <c r="B105" s="9" t="s">
        <v>144</v>
      </c>
      <c r="C105" s="46">
        <f>SUM(C102:C104)</f>
        <v>0</v>
      </c>
      <c r="D105" s="45">
        <f>SUM(D102:D104)</f>
        <v>0</v>
      </c>
      <c r="E105" s="46">
        <f>SUM(E102:E104)</f>
        <v>0</v>
      </c>
    </row>
    <row r="106" spans="1:5" ht="30.75" thickBot="1">
      <c r="A106" s="13" t="s">
        <v>27</v>
      </c>
      <c r="B106" s="9" t="s">
        <v>26</v>
      </c>
      <c r="C106" s="46">
        <v>0</v>
      </c>
      <c r="D106" s="45">
        <v>0</v>
      </c>
      <c r="E106" s="46">
        <v>0</v>
      </c>
    </row>
    <row r="107" spans="1:5" ht="15.75" thickBot="1">
      <c r="A107" s="13" t="s">
        <v>181</v>
      </c>
      <c r="B107" s="9" t="s">
        <v>28</v>
      </c>
      <c r="C107" s="46">
        <v>0</v>
      </c>
      <c r="D107" s="45"/>
      <c r="E107" s="46"/>
    </row>
    <row r="108" spans="1:5" ht="15.75" thickBot="1">
      <c r="A108" s="13" t="s">
        <v>30</v>
      </c>
      <c r="B108" s="9" t="s">
        <v>29</v>
      </c>
      <c r="C108" s="46">
        <v>0</v>
      </c>
      <c r="D108" s="45">
        <v>0</v>
      </c>
      <c r="E108" s="46">
        <v>0</v>
      </c>
    </row>
    <row r="109" spans="1:5" ht="15.75" thickBot="1">
      <c r="A109" s="13" t="s">
        <v>32</v>
      </c>
      <c r="B109" s="9" t="s">
        <v>31</v>
      </c>
      <c r="C109" s="46">
        <v>57538</v>
      </c>
      <c r="D109" s="45"/>
      <c r="E109" s="46"/>
    </row>
    <row r="110" spans="1:5" ht="15.75" thickBot="1">
      <c r="A110" s="28" t="s">
        <v>34</v>
      </c>
      <c r="B110" s="32" t="s">
        <v>33</v>
      </c>
      <c r="C110" s="70">
        <v>0</v>
      </c>
      <c r="D110" s="61">
        <v>0</v>
      </c>
      <c r="E110" s="70">
        <v>0</v>
      </c>
    </row>
    <row r="111" spans="1:5" ht="15">
      <c r="A111" s="94" t="s">
        <v>204</v>
      </c>
      <c r="B111" s="95"/>
      <c r="C111" s="63">
        <f>C110+C109+C108+C107+C106+C105+C101+C100+C96+C87+C80+C79+C78</f>
        <v>128438</v>
      </c>
      <c r="D111" s="63">
        <f>D110+D109+D108+D107+D106+D105+D101+D100+D96+D87+D80+D79+D78</f>
        <v>0</v>
      </c>
      <c r="E111" s="90">
        <f>E110+E109+E108+E107+E106+E105+E101+E100+E96+E87+E80+E79+E78</f>
        <v>0</v>
      </c>
    </row>
    <row r="112" spans="1:5" ht="15.75" thickBot="1">
      <c r="A112" s="74" t="s">
        <v>206</v>
      </c>
      <c r="B112" s="71"/>
      <c r="C112" s="73">
        <v>17.75</v>
      </c>
      <c r="D112" s="72"/>
      <c r="E112" s="73"/>
    </row>
    <row r="113" ht="15">
      <c r="B113" s="2" t="s">
        <v>215</v>
      </c>
    </row>
  </sheetData>
  <sheetProtection/>
  <mergeCells count="5">
    <mergeCell ref="B2:E2"/>
    <mergeCell ref="A111:B111"/>
    <mergeCell ref="A77:B77"/>
    <mergeCell ref="B4:B5"/>
    <mergeCell ref="A4:A5"/>
  </mergeCells>
  <hyperlinks>
    <hyperlink ref="E1" r:id="rId1" display="következő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2"/>
  <rowBreaks count="2" manualBreakCount="2">
    <brk id="29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Margó</dc:creator>
  <cp:keywords/>
  <dc:description/>
  <cp:lastModifiedBy>Roland</cp:lastModifiedBy>
  <cp:lastPrinted>2017-02-01T07:35:46Z</cp:lastPrinted>
  <dcterms:created xsi:type="dcterms:W3CDTF">2016-01-11T13:51:55Z</dcterms:created>
  <dcterms:modified xsi:type="dcterms:W3CDTF">2017-02-02T13:44:02Z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